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Kval" sheetId="1" r:id="rId1"/>
  </sheets>
  <definedNames>
    <definedName name="_xlnm._FilterDatabase" localSheetId="0" hidden="1">Kval!$A$6:$BQ$16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N8" i="1" l="1"/>
  <c r="BN9" i="1"/>
  <c r="BN10" i="1"/>
  <c r="BN11" i="1"/>
  <c r="BO11" i="1" s="1"/>
  <c r="BN12" i="1"/>
  <c r="BN13" i="1"/>
  <c r="BN14" i="1"/>
  <c r="BN15" i="1"/>
  <c r="BO15" i="1" s="1"/>
  <c r="BN16" i="1"/>
  <c r="BN17" i="1"/>
  <c r="BN18" i="1"/>
  <c r="BM9" i="1"/>
  <c r="BM10" i="1"/>
  <c r="BM11" i="1"/>
  <c r="BM12" i="1"/>
  <c r="BM13" i="1"/>
  <c r="BM14" i="1"/>
  <c r="BM15" i="1"/>
  <c r="BM16" i="1"/>
  <c r="BM17" i="1"/>
  <c r="BM18" i="1"/>
  <c r="BM8" i="1"/>
  <c r="BN7" i="1"/>
  <c r="BO18" i="1" l="1"/>
  <c r="BO14" i="1"/>
  <c r="BO17" i="1"/>
  <c r="BO13" i="1"/>
  <c r="BO16" i="1"/>
  <c r="BO12" i="1"/>
  <c r="BO9" i="1"/>
  <c r="BO10" i="1"/>
  <c r="BO8" i="1"/>
  <c r="BN19" i="1"/>
  <c r="BN20" i="1"/>
  <c r="BM7" i="1"/>
  <c r="BM19" i="1"/>
  <c r="BM20" i="1"/>
  <c r="BO20" i="1" l="1"/>
  <c r="BO19" i="1"/>
  <c r="BO7" i="1" l="1"/>
</calcChain>
</file>

<file path=xl/comments1.xml><?xml version="1.0" encoding="utf-8"?>
<comments xmlns="http://schemas.openxmlformats.org/spreadsheetml/2006/main">
  <authors>
    <author>tc={326FACA6-2A67-4256-A1F1-40DC6FDEE64B}</author>
    <author>Irina</author>
  </authors>
  <commentList>
    <comment ref="I6" authorId="0">
      <text>
        <r>
          <rPr>
            <sz val="10"/>
            <color rgb="FF000000"/>
            <rFont val="Arial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Punkts 1,9 un 1,13
</t>
        </r>
      </text>
    </comment>
    <comment ref="B15" authorId="1">
      <text>
        <r>
          <rPr>
            <b/>
            <sz val="9"/>
            <color indexed="81"/>
            <rFont val="Tahoma"/>
            <charset val="1"/>
          </rPr>
          <t>Irina:</t>
        </r>
        <r>
          <rPr>
            <sz val="9"/>
            <color indexed="81"/>
            <rFont val="Tahoma"/>
            <charset val="1"/>
          </rPr>
          <t xml:space="preserve">
26.02</t>
        </r>
      </text>
    </comment>
  </commentList>
</comments>
</file>

<file path=xl/sharedStrings.xml><?xml version="1.0" encoding="utf-8"?>
<sst xmlns="http://schemas.openxmlformats.org/spreadsheetml/2006/main" count="67" uniqueCount="54">
  <si>
    <t>Vārds, uzvārds</t>
  </si>
  <si>
    <t>Klubs</t>
  </si>
  <si>
    <t>Iziešana pilnībā aiz ierobežojuma</t>
  </si>
  <si>
    <t>Taktikas maiņa</t>
  </si>
  <si>
    <t>Pamatvirves pazaudēšana</t>
  </si>
  <si>
    <t>Atbalsta izmantošana ārpus ierobežojuma</t>
  </si>
  <si>
    <t>Tiesniešu droš. izmantošana ka atbalsts</t>
  </si>
  <si>
    <t>Drošināšanas pārtraukšanas</t>
  </si>
  <si>
    <t>Nepareiza drošināšana</t>
  </si>
  <si>
    <t>Nepareiza nolaišanās pa virvi</t>
  </si>
  <si>
    <t>Izlaists starpāķis</t>
  </si>
  <si>
    <t>Ekipējuma pazaudēšana</t>
  </si>
  <si>
    <t>Bojāts tiesnieša inventārs</t>
  </si>
  <si>
    <t>Neaizskrūvēta karabīne</t>
  </si>
  <si>
    <t xml:space="preserve">Nepareizi izpildīts tehniskais elements  </t>
  </si>
  <si>
    <t>Nepareiza rīcība paceļot/nolaižot cietošo</t>
  </si>
  <si>
    <t>Cietušais sniedz palīdzību</t>
  </si>
  <si>
    <t>Kopā soda punkti</t>
  </si>
  <si>
    <t>Vieta</t>
  </si>
  <si>
    <t>.</t>
  </si>
  <si>
    <t xml:space="preserve">Drošināšanas ekipējuma pazaudēšana </t>
  </si>
  <si>
    <t xml:space="preserve">Bojāts tiesnešu inventārs </t>
  </si>
  <si>
    <t>Nepareizi izpildits tehniskais elements</t>
  </si>
  <si>
    <t>Pavadītāja vai regulētāja nepareiza rīcība</t>
  </si>
  <si>
    <t>Traverss</t>
  </si>
  <si>
    <t>Seta numurs</t>
  </si>
  <si>
    <t>1.posma numurs</t>
  </si>
  <si>
    <t>Bonusi</t>
  </si>
  <si>
    <t>Kopa</t>
  </si>
  <si>
    <t>Piezime</t>
  </si>
  <si>
    <t>diskv</t>
  </si>
  <si>
    <t xml:space="preserve">KVALIFIKĀCIJAS DISTANCE </t>
  </si>
  <si>
    <t>Pilsēta</t>
  </si>
  <si>
    <t>Atteikšana no 1.distances</t>
  </si>
  <si>
    <t>Distanču skaits</t>
  </si>
  <si>
    <t>Akmens</t>
  </si>
  <si>
    <t xml:space="preserve">Kāpnīšu vai kādu citu cilpu izmantošana </t>
  </si>
  <si>
    <t>6</t>
  </si>
  <si>
    <t>7</t>
  </si>
  <si>
    <t>8</t>
  </si>
  <si>
    <t>9</t>
  </si>
  <si>
    <t>Rīga</t>
  </si>
  <si>
    <t>Jelgava</t>
  </si>
  <si>
    <t>Remoss</t>
  </si>
  <si>
    <t>Izlozes distances neizpildišana</t>
  </si>
  <si>
    <t>Aleksandrs Ballods
Jānis Auzāns</t>
  </si>
  <si>
    <t>Solvija Cera
Līva Eglīte</t>
  </si>
  <si>
    <t>Aldis Jānis Pivars
Marina Romašenoka</t>
  </si>
  <si>
    <t>Linda Ansone
Kerija Viļčaka</t>
  </si>
  <si>
    <t>Nauris Hofmanis
Raivis Hofmanis</t>
  </si>
  <si>
    <t>Pavels Ševeļovs
Anastasija Bosiha</t>
  </si>
  <si>
    <t>Daugmale</t>
  </si>
  <si>
    <t>Alīma Romanova Kauss 2025</t>
  </si>
  <si>
    <t>Kontrollaiks pārsniegšana
Augšēja dalībnieka noraušana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</si>
</sst>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color rgb="FF000000"/>
      <name val="Arial"/>
    </font>
    <font>
      <sz val="10"/>
      <name val="Arial"/>
      <family val="2"/>
      <charset val="204"/>
    </font>
    <font>
      <sz val="22"/>
      <color rgb="FF333333"/>
      <name val="Arial Black"/>
      <family val="2"/>
      <charset val="204"/>
    </font>
    <font>
      <b/>
      <sz val="14"/>
      <name val="Arial"/>
      <family val="2"/>
      <charset val="204"/>
    </font>
    <font>
      <b/>
      <u/>
      <sz val="16"/>
      <color rgb="FF333333"/>
      <name val="Arial"/>
      <family val="2"/>
      <charset val="204"/>
    </font>
    <font>
      <b/>
      <u/>
      <sz val="16"/>
      <name val="Arial"/>
      <family val="2"/>
      <charset val="204"/>
    </font>
    <font>
      <sz val="11"/>
      <color rgb="FF008000"/>
      <name val="Calibri"/>
      <family val="2"/>
      <charset val="204"/>
    </font>
    <font>
      <sz val="9"/>
      <color rgb="FF333333"/>
      <name val="Arial Black"/>
      <family val="2"/>
      <charset val="204"/>
    </font>
    <font>
      <b/>
      <u/>
      <sz val="16"/>
      <color rgb="FF333333"/>
      <name val="Arial"/>
      <family val="2"/>
      <charset val="204"/>
    </font>
    <font>
      <b/>
      <sz val="11"/>
      <name val="Century Gothic"/>
      <family val="2"/>
      <charset val="204"/>
    </font>
    <font>
      <b/>
      <sz val="10"/>
      <color rgb="FFFFFFFF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sz val="20"/>
      <name val="Arial"/>
      <family val="2"/>
      <charset val="204"/>
    </font>
    <font>
      <sz val="10"/>
      <name val="Arial Black"/>
      <family val="2"/>
      <charset val="204"/>
    </font>
    <font>
      <sz val="10"/>
      <name val="Arial"/>
      <family val="2"/>
      <charset val="204"/>
    </font>
    <font>
      <sz val="8"/>
      <color rgb="FF333333"/>
      <name val="Arial Black"/>
      <family val="2"/>
      <charset val="204"/>
    </font>
    <font>
      <b/>
      <sz val="18"/>
      <color rgb="FFFFFFFF"/>
      <name val="Arial"/>
      <family val="2"/>
      <charset val="204"/>
    </font>
    <font>
      <b/>
      <sz val="10"/>
      <name val="Century Gothic"/>
      <family val="2"/>
      <charset val="204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</font>
    <font>
      <b/>
      <sz val="20"/>
      <name val="Arial"/>
      <family val="2"/>
    </font>
    <font>
      <sz val="20"/>
      <color rgb="FF000000"/>
      <name val="Arial"/>
      <family val="2"/>
    </font>
    <font>
      <b/>
      <sz val="11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003366"/>
        <bgColor rgb="FF003366"/>
      </patternFill>
    </fill>
    <fill>
      <patternFill patternType="solid">
        <fgColor rgb="FF3366FF"/>
        <bgColor rgb="FF3366FF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C0C0C0"/>
      </patternFill>
    </fill>
  </fills>
  <borders count="1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 style="dotted">
        <color rgb="FFFFFFFF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/>
      <diagonal/>
    </border>
    <border>
      <left style="dotted">
        <color rgb="FFFFFFFF"/>
      </left>
      <right/>
      <top style="dotted">
        <color rgb="FFFFFFFF"/>
      </top>
      <bottom style="dotted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tted">
        <color rgb="FFFFFFFF"/>
      </top>
      <bottom style="dotted">
        <color rgb="FFFFFFFF"/>
      </bottom>
      <diagonal/>
    </border>
    <border>
      <left/>
      <right style="dotted">
        <color rgb="FFFFFFFF"/>
      </right>
      <top style="dotted">
        <color rgb="FFFFFFFF"/>
      </top>
      <bottom style="dotted">
        <color rgb="FFFFFFF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21" fillId="0" borderId="8"/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3" borderId="1" xfId="0" applyFont="1" applyFill="1" applyBorder="1"/>
    <xf numFmtId="0" fontId="9" fillId="3" borderId="6" xfId="0" applyFont="1" applyFill="1" applyBorder="1"/>
    <xf numFmtId="21" fontId="9" fillId="3" borderId="6" xfId="0" applyNumberFormat="1" applyFont="1" applyFill="1" applyBorder="1"/>
    <xf numFmtId="0" fontId="15" fillId="0" borderId="0" xfId="0" applyFont="1"/>
    <xf numFmtId="14" fontId="16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8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8" xfId="0" applyBorder="1"/>
    <xf numFmtId="0" fontId="1" fillId="4" borderId="8" xfId="0" applyFont="1" applyFill="1" applyBorder="1"/>
    <xf numFmtId="0" fontId="9" fillId="8" borderId="1" xfId="0" applyFont="1" applyFill="1" applyBorder="1" applyAlignment="1">
      <alignment horizontal="center" vertical="center" wrapText="1"/>
    </xf>
    <xf numFmtId="0" fontId="0" fillId="7" borderId="0" xfId="0" applyFill="1"/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7" borderId="16" xfId="0" applyFill="1" applyBorder="1"/>
    <xf numFmtId="0" fontId="9" fillId="8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4" fillId="13" borderId="2" xfId="0" applyFont="1" applyFill="1" applyBorder="1" applyAlignment="1">
      <alignment horizontal="center" vertical="center" wrapText="1"/>
    </xf>
    <xf numFmtId="0" fontId="7" fillId="15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16" borderId="3" xfId="0" applyFont="1" applyFill="1" applyBorder="1" applyAlignment="1">
      <alignment horizontal="center" vertical="center" wrapText="1"/>
    </xf>
    <xf numFmtId="0" fontId="27" fillId="13" borderId="2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6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5" fillId="14" borderId="0" xfId="0" applyFont="1" applyFill="1" applyAlignment="1">
      <alignment horizontal="center" vertical="center"/>
    </xf>
    <xf numFmtId="0" fontId="26" fillId="14" borderId="0" xfId="0" applyFont="1" applyFill="1" applyAlignment="1">
      <alignment vertical="center"/>
    </xf>
    <xf numFmtId="49" fontId="19" fillId="3" borderId="10" xfId="0" applyNumberFormat="1" applyFont="1" applyFill="1" applyBorder="1" applyAlignment="1">
      <alignment horizontal="center" vertical="center" wrapText="1"/>
    </xf>
    <xf numFmtId="0" fontId="17" fillId="0" borderId="11" xfId="0" applyFont="1" applyBorder="1"/>
    <xf numFmtId="0" fontId="17" fillId="0" borderId="12" xfId="0" applyFont="1" applyBorder="1"/>
    <xf numFmtId="14" fontId="16" fillId="0" borderId="0" xfId="0" applyNumberFormat="1" applyFont="1" applyAlignment="1">
      <alignment horizontal="center" wrapText="1"/>
    </xf>
    <xf numFmtId="49" fontId="19" fillId="3" borderId="13" xfId="0" applyNumberFormat="1" applyFont="1" applyFill="1" applyBorder="1" applyAlignment="1">
      <alignment horizontal="center" vertical="center" wrapText="1"/>
    </xf>
    <xf numFmtId="0" fontId="17" fillId="0" borderId="14" xfId="0" applyFont="1" applyBorder="1"/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49" fontId="19" fillId="3" borderId="1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190501</xdr:colOff>
      <xdr:row>2</xdr:row>
      <xdr:rowOff>47625</xdr:rowOff>
    </xdr:from>
    <xdr:to>
      <xdr:col>1</xdr:col>
      <xdr:colOff>1809751</xdr:colOff>
      <xdr:row>3</xdr:row>
      <xdr:rowOff>542925</xdr:rowOff>
    </xdr:to>
    <xdr:pic>
      <xdr:nvPicPr>
        <xdr:cNvPr id="2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6" y="209550"/>
          <a:ext cx="1619250" cy="89535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219075</xdr:colOff>
      <xdr:row>30</xdr:row>
      <xdr:rowOff>152400</xdr:rowOff>
    </xdr:from>
    <xdr:to>
      <xdr:col>1</xdr:col>
      <xdr:colOff>1123950</xdr:colOff>
      <xdr:row>31</xdr:row>
      <xdr:rowOff>295275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04875" cy="3048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0</xdr:colOff>
      <xdr:row>31</xdr:row>
      <xdr:rowOff>0</xdr:rowOff>
    </xdr:from>
    <xdr:to>
      <xdr:col>2</xdr:col>
      <xdr:colOff>904875</xdr:colOff>
      <xdr:row>31</xdr:row>
      <xdr:rowOff>304800</xdr:rowOff>
    </xdr:to>
    <xdr:pic>
      <xdr:nvPicPr>
        <xdr:cNvPr id="4" name="image3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904875" cy="304800"/>
        </a:xfrm>
        <a:prstGeom prst="rect">
          <a:avLst/>
        </a:prstGeom>
        <a:noFill/>
      </xdr:spPr>
    </xdr:pic>
    <xdr:clientData fLock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ladimir Stepanov" id="{B1B3F8E3-6A60-474D-9D3E-D5C23A8D6D83}" userId="S::v.stepanov@melliferateam.onmicrosoft.com::c1edb74c-1342-4391-a21e-43da1a6ab70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6" dT="2025-03-14T18:31:18.35" personId="{B1B3F8E3-6A60-474D-9D3E-D5C23A8D6D83}" id="{326FACA6-2A67-4256-A1F1-40DC6FDEE64B}">
    <text xml:space="preserve">Punkts 1,9 un 1,13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1003"/>
  <sheetViews>
    <sheetView tabSelected="1" topLeftCell="A2" zoomScale="80" zoomScaleNormal="80" workbookViewId="0">
      <pane xSplit="2" ySplit="5" topLeftCell="Q7" activePane="bottomRight" state="frozen"/>
      <selection activeCell="A2" sqref="A2"/>
      <selection pane="topRight" activeCell="C2" sqref="C2"/>
      <selection pane="bottomLeft" activeCell="A7" sqref="A7"/>
      <selection pane="bottomRight" activeCell="V40" sqref="V40"/>
    </sheetView>
  </sheetViews>
  <sheetFormatPr defaultColWidth="14.42578125" defaultRowHeight="15" customHeight="1" x14ac:dyDescent="0.2"/>
  <cols>
    <col min="1" max="1" width="3.42578125" customWidth="1"/>
    <col min="2" max="2" width="31.42578125" customWidth="1"/>
    <col min="3" max="3" width="19.85546875" bestFit="1" customWidth="1"/>
    <col min="4" max="4" width="13.5703125" bestFit="1" customWidth="1"/>
    <col min="5" max="5" width="10.140625" hidden="1" customWidth="1"/>
    <col min="6" max="6" width="9.28515625" customWidth="1"/>
    <col min="7" max="7" width="14.7109375" customWidth="1"/>
    <col min="8" max="10" width="11.85546875" customWidth="1"/>
    <col min="11" max="11" width="14.5703125" customWidth="1"/>
    <col min="12" max="12" width="15" customWidth="1"/>
    <col min="13" max="13" width="15.85546875" customWidth="1"/>
    <col min="14" max="14" width="13.85546875" customWidth="1"/>
    <col min="15" max="15" width="17.5703125" customWidth="1"/>
    <col min="16" max="18" width="16.28515625" customWidth="1"/>
    <col min="19" max="19" width="13.7109375" customWidth="1"/>
    <col min="20" max="20" width="13.140625" customWidth="1"/>
    <col min="21" max="21" width="17.5703125" customWidth="1"/>
    <col min="22" max="22" width="13.85546875" customWidth="1"/>
    <col min="23" max="23" width="13" customWidth="1"/>
    <col min="24" max="24" width="13" hidden="1" customWidth="1"/>
    <col min="25" max="25" width="17.5703125" hidden="1" customWidth="1"/>
    <col min="26" max="26" width="12.28515625" hidden="1" customWidth="1"/>
    <col min="27" max="27" width="15" hidden="1" customWidth="1"/>
    <col min="28" max="28" width="12" hidden="1" customWidth="1"/>
    <col min="29" max="30" width="13.85546875" hidden="1" customWidth="1"/>
    <col min="31" max="31" width="15.7109375" hidden="1" customWidth="1"/>
    <col min="32" max="34" width="12.42578125" hidden="1" customWidth="1"/>
    <col min="35" max="49" width="5.7109375" customWidth="1"/>
    <col min="50" max="50" width="5.7109375" hidden="1" customWidth="1"/>
    <col min="51" max="53" width="6.7109375" customWidth="1"/>
    <col min="54" max="56" width="5.7109375" customWidth="1"/>
    <col min="57" max="59" width="5.7109375" hidden="1" customWidth="1"/>
    <col min="60" max="62" width="2.140625" hidden="1" customWidth="1"/>
    <col min="63" max="63" width="4.28515625" hidden="1" customWidth="1"/>
    <col min="64" max="64" width="6.5703125" hidden="1" customWidth="1"/>
    <col min="65" max="67" width="12.28515625" customWidth="1"/>
    <col min="68" max="68" width="9.7109375" customWidth="1"/>
    <col min="69" max="69" width="16.7109375" customWidth="1"/>
  </cols>
  <sheetData>
    <row r="1" spans="1:69" ht="12.7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 ht="12.75" customHeight="1" x14ac:dyDescent="0.3">
      <c r="A2" s="2"/>
      <c r="B2" s="3"/>
      <c r="C2" s="83" t="s">
        <v>52</v>
      </c>
      <c r="D2" s="82"/>
      <c r="E2" s="82"/>
      <c r="F2" s="82"/>
      <c r="G2" s="24" t="s">
        <v>30</v>
      </c>
      <c r="H2" s="24" t="s">
        <v>30</v>
      </c>
      <c r="I2" s="24"/>
      <c r="J2" s="24"/>
      <c r="K2" s="4"/>
      <c r="L2" s="1"/>
      <c r="M2" s="1"/>
      <c r="N2" s="1"/>
      <c r="O2" s="1"/>
      <c r="P2" s="1"/>
      <c r="Q2" s="1"/>
      <c r="R2" s="1"/>
      <c r="S2" s="1"/>
      <c r="T2" s="4"/>
      <c r="U2" s="1"/>
      <c r="V2" s="4"/>
      <c r="W2" s="1"/>
      <c r="X2" s="1"/>
      <c r="Y2" s="1"/>
      <c r="Z2" s="1"/>
      <c r="AA2" s="1"/>
      <c r="AB2" s="1"/>
      <c r="AC2" s="1"/>
      <c r="AD2" s="1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6"/>
      <c r="BQ2" s="1"/>
    </row>
    <row r="3" spans="1:69" ht="31.15" customHeight="1" x14ac:dyDescent="0.3">
      <c r="A3" s="2"/>
      <c r="B3" s="1"/>
      <c r="C3" s="82"/>
      <c r="D3" s="82"/>
      <c r="E3" s="82"/>
      <c r="F3" s="82"/>
      <c r="G3" s="4"/>
      <c r="H3" s="4"/>
      <c r="I3" s="4"/>
      <c r="J3" s="4"/>
      <c r="K3" s="4"/>
      <c r="L3" s="1"/>
      <c r="M3" s="1"/>
      <c r="N3" s="1"/>
      <c r="O3" s="1"/>
      <c r="P3" s="1"/>
      <c r="Q3" s="1"/>
      <c r="R3" s="1"/>
      <c r="S3" s="1"/>
      <c r="T3" s="4"/>
      <c r="U3" s="1"/>
      <c r="V3" s="4"/>
      <c r="W3" s="1"/>
      <c r="X3" s="1"/>
      <c r="Y3" s="1"/>
      <c r="Z3" s="1"/>
      <c r="AA3" s="1"/>
      <c r="AB3" s="1"/>
      <c r="AC3" s="1"/>
      <c r="AD3" s="1"/>
      <c r="AE3" s="5"/>
      <c r="AF3" s="5"/>
      <c r="AG3" s="5"/>
      <c r="AH3" s="5"/>
      <c r="AI3" s="84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J3" s="5"/>
      <c r="BK3" s="5"/>
      <c r="BL3" s="5"/>
      <c r="BM3" s="5"/>
      <c r="BN3" s="5"/>
      <c r="BO3" s="5"/>
      <c r="BP3" s="6"/>
      <c r="BQ3" s="1"/>
    </row>
    <row r="4" spans="1:69" ht="48" customHeight="1" x14ac:dyDescent="0.2">
      <c r="A4" s="2"/>
      <c r="B4" s="1"/>
      <c r="C4" s="82"/>
      <c r="D4" s="82"/>
      <c r="E4" s="82"/>
      <c r="F4" s="82"/>
      <c r="G4" s="72">
        <v>1</v>
      </c>
      <c r="H4" s="72">
        <v>2</v>
      </c>
      <c r="I4" s="72">
        <v>7</v>
      </c>
      <c r="J4" s="72">
        <v>11</v>
      </c>
      <c r="K4" s="72">
        <v>14</v>
      </c>
      <c r="L4" s="72">
        <v>12</v>
      </c>
      <c r="M4" s="72">
        <v>13</v>
      </c>
      <c r="N4" s="72">
        <v>16</v>
      </c>
      <c r="O4" s="72">
        <v>17</v>
      </c>
      <c r="P4" s="72">
        <v>18</v>
      </c>
      <c r="Q4" s="72">
        <v>19</v>
      </c>
      <c r="R4" s="72">
        <v>23</v>
      </c>
      <c r="S4" s="72">
        <v>22</v>
      </c>
      <c r="T4" s="72">
        <v>24</v>
      </c>
      <c r="U4" s="72">
        <v>25</v>
      </c>
      <c r="V4" s="72">
        <v>26</v>
      </c>
      <c r="W4" s="72">
        <v>27</v>
      </c>
      <c r="X4" s="7">
        <v>17</v>
      </c>
      <c r="Y4" s="7">
        <v>18</v>
      </c>
      <c r="Z4" s="7">
        <v>19</v>
      </c>
      <c r="AA4" s="7">
        <v>20</v>
      </c>
      <c r="AB4" s="7">
        <v>21</v>
      </c>
      <c r="AC4" s="7">
        <v>22</v>
      </c>
      <c r="AD4" s="7">
        <v>23</v>
      </c>
      <c r="AE4" s="7">
        <v>24</v>
      </c>
      <c r="AF4" s="7">
        <v>25</v>
      </c>
      <c r="AG4" s="7">
        <v>26</v>
      </c>
      <c r="AH4" s="7">
        <v>26</v>
      </c>
      <c r="AI4" s="85" t="s">
        <v>31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1"/>
      <c r="BN4" s="82"/>
      <c r="BO4" s="82"/>
      <c r="BP4" s="82"/>
      <c r="BQ4" s="1"/>
    </row>
    <row r="5" spans="1:69" x14ac:dyDescent="0.2">
      <c r="A5" s="1"/>
      <c r="B5" s="1"/>
      <c r="C5" s="1"/>
      <c r="D5" s="1"/>
      <c r="E5" s="1"/>
      <c r="F5" s="1"/>
      <c r="G5" s="8">
        <v>30</v>
      </c>
      <c r="H5" s="8">
        <v>100</v>
      </c>
      <c r="I5" s="8">
        <v>100</v>
      </c>
      <c r="J5" s="8">
        <v>20</v>
      </c>
      <c r="K5" s="8">
        <v>10</v>
      </c>
      <c r="L5" s="8">
        <v>10</v>
      </c>
      <c r="M5" s="8">
        <v>10</v>
      </c>
      <c r="N5" s="9">
        <v>10</v>
      </c>
      <c r="O5" s="9">
        <v>5</v>
      </c>
      <c r="P5" s="9">
        <v>3</v>
      </c>
      <c r="Q5" s="9">
        <v>3</v>
      </c>
      <c r="R5" s="9">
        <v>1</v>
      </c>
      <c r="S5" s="8">
        <v>10</v>
      </c>
      <c r="T5" s="8">
        <v>1</v>
      </c>
      <c r="U5" s="8">
        <v>5</v>
      </c>
      <c r="V5" s="8">
        <v>3</v>
      </c>
      <c r="W5" s="8">
        <v>3</v>
      </c>
      <c r="X5" s="8">
        <v>3</v>
      </c>
      <c r="Y5" s="8">
        <v>5</v>
      </c>
      <c r="Z5" s="8">
        <v>10</v>
      </c>
      <c r="AA5" s="10">
        <v>1</v>
      </c>
      <c r="AB5" s="8">
        <v>5</v>
      </c>
      <c r="AC5" s="9">
        <v>3</v>
      </c>
      <c r="AD5" s="9">
        <v>3</v>
      </c>
      <c r="AE5" s="9">
        <v>100</v>
      </c>
      <c r="AF5" s="25">
        <v>100</v>
      </c>
      <c r="AG5" s="12">
        <v>1</v>
      </c>
      <c r="AH5" s="25">
        <v>20</v>
      </c>
      <c r="AI5" s="12">
        <v>25</v>
      </c>
      <c r="AJ5" s="12">
        <v>45</v>
      </c>
      <c r="AK5" s="12">
        <v>0</v>
      </c>
      <c r="AL5" s="12">
        <v>20</v>
      </c>
      <c r="AM5" s="12">
        <v>40</v>
      </c>
      <c r="AN5" s="12">
        <v>60</v>
      </c>
      <c r="AO5" s="12">
        <v>30</v>
      </c>
      <c r="AP5" s="12">
        <v>50</v>
      </c>
      <c r="AQ5" s="12">
        <v>0</v>
      </c>
      <c r="AR5" s="12">
        <v>30</v>
      </c>
      <c r="AS5" s="12">
        <v>50</v>
      </c>
      <c r="AT5" s="12">
        <v>70</v>
      </c>
      <c r="AU5" s="12">
        <v>40</v>
      </c>
      <c r="AV5" s="12">
        <v>70</v>
      </c>
      <c r="AW5" s="12">
        <v>90</v>
      </c>
      <c r="AX5" s="12"/>
      <c r="AY5" s="12">
        <v>50</v>
      </c>
      <c r="AZ5" s="12">
        <v>90</v>
      </c>
      <c r="BA5" s="12">
        <v>0</v>
      </c>
      <c r="BB5" s="12">
        <v>1</v>
      </c>
      <c r="BC5" s="12">
        <v>0</v>
      </c>
      <c r="BD5" s="12">
        <v>0</v>
      </c>
      <c r="BE5" s="12"/>
      <c r="BF5" s="12">
        <v>0</v>
      </c>
      <c r="BG5" s="12">
        <v>0</v>
      </c>
      <c r="BH5" s="12">
        <v>0</v>
      </c>
      <c r="BI5" s="12">
        <v>0</v>
      </c>
      <c r="BJ5" s="12">
        <v>0</v>
      </c>
      <c r="BK5" s="12">
        <v>0</v>
      </c>
      <c r="BL5" s="12">
        <v>0</v>
      </c>
      <c r="BM5" s="1"/>
      <c r="BN5" s="1"/>
      <c r="BO5" s="1"/>
      <c r="BP5" s="1"/>
      <c r="BQ5" s="1"/>
    </row>
    <row r="6" spans="1:69" ht="73.150000000000006" customHeight="1" x14ac:dyDescent="0.2">
      <c r="A6" s="13"/>
      <c r="B6" s="13" t="s">
        <v>0</v>
      </c>
      <c r="C6" s="13" t="s">
        <v>1</v>
      </c>
      <c r="D6" s="13" t="s">
        <v>32</v>
      </c>
      <c r="E6" s="13" t="s">
        <v>25</v>
      </c>
      <c r="F6" s="13" t="s">
        <v>26</v>
      </c>
      <c r="G6" s="13" t="s">
        <v>53</v>
      </c>
      <c r="H6" s="13" t="s">
        <v>2</v>
      </c>
      <c r="I6" s="13" t="s">
        <v>44</v>
      </c>
      <c r="J6" s="13" t="s">
        <v>3</v>
      </c>
      <c r="K6" s="13" t="s">
        <v>4</v>
      </c>
      <c r="L6" s="13" t="s">
        <v>5</v>
      </c>
      <c r="M6" s="13" t="s">
        <v>6</v>
      </c>
      <c r="N6" s="13" t="s">
        <v>7</v>
      </c>
      <c r="O6" s="13" t="s">
        <v>8</v>
      </c>
      <c r="P6" s="13" t="s">
        <v>9</v>
      </c>
      <c r="Q6" s="13" t="s">
        <v>10</v>
      </c>
      <c r="R6" s="13" t="s">
        <v>11</v>
      </c>
      <c r="S6" s="14" t="s">
        <v>12</v>
      </c>
      <c r="T6" s="13" t="s">
        <v>13</v>
      </c>
      <c r="U6" s="13" t="s">
        <v>14</v>
      </c>
      <c r="V6" s="13" t="s">
        <v>15</v>
      </c>
      <c r="W6" s="13" t="s">
        <v>16</v>
      </c>
      <c r="X6" s="13" t="s">
        <v>10</v>
      </c>
      <c r="Y6" s="13" t="s">
        <v>20</v>
      </c>
      <c r="Z6" s="13" t="s">
        <v>21</v>
      </c>
      <c r="AA6" s="13" t="s">
        <v>13</v>
      </c>
      <c r="AB6" s="13" t="s">
        <v>22</v>
      </c>
      <c r="AC6" s="13" t="s">
        <v>23</v>
      </c>
      <c r="AD6" s="13" t="s">
        <v>16</v>
      </c>
      <c r="AE6" s="13" t="s">
        <v>33</v>
      </c>
      <c r="AF6" s="13" t="s">
        <v>34</v>
      </c>
      <c r="AG6" s="13" t="s">
        <v>35</v>
      </c>
      <c r="AH6" s="26" t="s">
        <v>36</v>
      </c>
      <c r="AI6" s="93">
        <v>1</v>
      </c>
      <c r="AJ6" s="88"/>
      <c r="AK6" s="89"/>
      <c r="AL6" s="93">
        <v>2</v>
      </c>
      <c r="AM6" s="94"/>
      <c r="AN6" s="89"/>
      <c r="AO6" s="93">
        <v>3</v>
      </c>
      <c r="AP6" s="94"/>
      <c r="AQ6" s="89"/>
      <c r="AR6" s="93">
        <v>4</v>
      </c>
      <c r="AS6" s="94"/>
      <c r="AT6" s="89"/>
      <c r="AU6" s="93">
        <v>5</v>
      </c>
      <c r="AV6" s="94"/>
      <c r="AW6" s="94"/>
      <c r="AX6" s="89"/>
      <c r="AY6" s="87" t="s">
        <v>37</v>
      </c>
      <c r="AZ6" s="88"/>
      <c r="BA6" s="89"/>
      <c r="BB6" s="87" t="s">
        <v>38</v>
      </c>
      <c r="BC6" s="95"/>
      <c r="BD6" s="88"/>
      <c r="BE6" s="89"/>
      <c r="BF6" s="87" t="s">
        <v>39</v>
      </c>
      <c r="BG6" s="95"/>
      <c r="BH6" s="95"/>
      <c r="BI6" s="95"/>
      <c r="BJ6" s="89"/>
      <c r="BK6" s="91" t="s">
        <v>40</v>
      </c>
      <c r="BL6" s="92"/>
      <c r="BM6" s="13" t="s">
        <v>17</v>
      </c>
      <c r="BN6" s="13" t="s">
        <v>27</v>
      </c>
      <c r="BO6" s="13" t="s">
        <v>28</v>
      </c>
      <c r="BP6" s="13" t="s">
        <v>18</v>
      </c>
      <c r="BQ6" s="13" t="s">
        <v>29</v>
      </c>
    </row>
    <row r="7" spans="1:69" ht="40.5" customHeight="1" x14ac:dyDescent="0.2">
      <c r="A7" s="46">
        <v>1</v>
      </c>
      <c r="B7" s="76" t="s">
        <v>45</v>
      </c>
      <c r="C7" s="63" t="s">
        <v>24</v>
      </c>
      <c r="D7" s="48" t="s">
        <v>41</v>
      </c>
      <c r="E7" s="49"/>
      <c r="F7" s="29"/>
      <c r="G7" s="27">
        <v>2</v>
      </c>
      <c r="H7" s="27"/>
      <c r="I7" s="27"/>
      <c r="J7" s="27"/>
      <c r="K7" s="27"/>
      <c r="L7" s="27"/>
      <c r="M7" s="27"/>
      <c r="N7" s="29">
        <v>1</v>
      </c>
      <c r="O7" s="29"/>
      <c r="P7" s="29">
        <v>1</v>
      </c>
      <c r="Q7" s="29"/>
      <c r="R7" s="29"/>
      <c r="S7" s="27"/>
      <c r="T7" s="27"/>
      <c r="U7" s="27"/>
      <c r="V7" s="27"/>
      <c r="W7" s="27"/>
      <c r="X7" s="27"/>
      <c r="Y7" s="27"/>
      <c r="Z7" s="27"/>
      <c r="AA7" s="27"/>
      <c r="AB7" s="27"/>
      <c r="AC7" s="29"/>
      <c r="AD7" s="29"/>
      <c r="AE7" s="29"/>
      <c r="AF7" s="29"/>
      <c r="AG7" s="29"/>
      <c r="AH7" s="29"/>
      <c r="AI7" s="30"/>
      <c r="AJ7" s="30">
        <v>1</v>
      </c>
      <c r="AK7" s="30"/>
      <c r="AL7" s="30"/>
      <c r="AM7" s="30"/>
      <c r="AN7" s="30">
        <v>1</v>
      </c>
      <c r="AO7" s="30"/>
      <c r="AP7" s="75"/>
      <c r="AQ7" s="30"/>
      <c r="AR7" s="30">
        <v>1</v>
      </c>
      <c r="AS7" s="30"/>
      <c r="AT7" s="30"/>
      <c r="AU7" s="30"/>
      <c r="AV7" s="75"/>
      <c r="AW7" s="30"/>
      <c r="AX7" s="30"/>
      <c r="AY7" s="30"/>
      <c r="AZ7" s="30"/>
      <c r="BA7" s="30"/>
      <c r="BB7" s="30">
        <v>30</v>
      </c>
      <c r="BC7" s="30"/>
      <c r="BD7" s="30"/>
      <c r="BE7" s="30"/>
      <c r="BF7" s="30"/>
      <c r="BG7" s="30"/>
      <c r="BH7" s="30"/>
      <c r="BI7" s="30"/>
      <c r="BJ7" s="30"/>
      <c r="BK7" s="29"/>
      <c r="BL7" s="29"/>
      <c r="BM7" s="29">
        <f>$I$5*I7+$G$5*G7+$H$5*H7+$J$5*J7+$K$5*K7+$L$5*L7+$M$5*M7+$N$5*N7+$O$5*O7+$P$5*P7+$Q$5*Q7+$R$5*R7+$S$5*S7+$T$5*T7+$U$5*U7+$V$5*V7+$W$5*W7</f>
        <v>73</v>
      </c>
      <c r="BN7" s="29">
        <f>$AW$5*AW7+$AP$5*AP7+$BI$5*BI7+$BH$5*BH7+AM7*$AM$5+AI7*$AI$5+AJ7*$AJ$5+AN7*$AN$5+AO7*$AO$5+AR7*$AR$5+$AV$5*AV7+AU7*$AU$5+AY7*$AY$5+BB7*$BB$5+BE7*$BE$5+BF7*$BF$5+$BG$5*BG7+$AK$5*AK7+$AL$5*AL7+$AQ$5*AQ7+$AT$5*AT7+$AX$5*AX7+$AZ$5*AZ7+$BA$5*BA7+$BC$5*BC7+$BD$5*BD7+$BJ$5*BJ7+$BK$5*BK7+$BL$5*BL7+$AS$5*AS7</f>
        <v>165</v>
      </c>
      <c r="BO7" s="29">
        <f t="shared" ref="BO7:BO20" si="0">BN7-BM7</f>
        <v>92</v>
      </c>
      <c r="BP7" s="29">
        <v>5</v>
      </c>
      <c r="BQ7" s="29"/>
    </row>
    <row r="8" spans="1:69" s="35" customFormat="1" ht="28.5" customHeight="1" x14ac:dyDescent="0.2">
      <c r="A8" s="50">
        <v>2</v>
      </c>
      <c r="B8" s="77" t="s">
        <v>46</v>
      </c>
      <c r="C8" s="64" t="s">
        <v>51</v>
      </c>
      <c r="D8" s="67" t="s">
        <v>41</v>
      </c>
      <c r="E8" s="52"/>
      <c r="F8" s="39"/>
      <c r="G8" s="38"/>
      <c r="H8" s="38"/>
      <c r="I8" s="38"/>
      <c r="J8" s="38"/>
      <c r="K8" s="38"/>
      <c r="L8" s="38"/>
      <c r="M8" s="38"/>
      <c r="N8" s="39">
        <v>1</v>
      </c>
      <c r="O8" s="39"/>
      <c r="P8" s="39"/>
      <c r="Q8" s="39"/>
      <c r="R8" s="39">
        <v>2</v>
      </c>
      <c r="S8" s="38"/>
      <c r="T8" s="38"/>
      <c r="U8" s="38"/>
      <c r="V8" s="38"/>
      <c r="W8" s="38"/>
      <c r="X8" s="38"/>
      <c r="Y8" s="38"/>
      <c r="Z8" s="38"/>
      <c r="AA8" s="38"/>
      <c r="AB8" s="38"/>
      <c r="AC8" s="39"/>
      <c r="AD8" s="39"/>
      <c r="AE8" s="39"/>
      <c r="AF8" s="39"/>
      <c r="AG8" s="39"/>
      <c r="AH8" s="39"/>
      <c r="AI8" s="39">
        <v>1</v>
      </c>
      <c r="AJ8" s="39"/>
      <c r="AK8" s="39"/>
      <c r="AL8" s="39"/>
      <c r="AM8" s="39"/>
      <c r="AN8" s="39">
        <v>1</v>
      </c>
      <c r="AO8" s="39"/>
      <c r="AP8" s="39"/>
      <c r="AQ8" s="39"/>
      <c r="AR8" s="39"/>
      <c r="AS8" s="39">
        <v>1</v>
      </c>
      <c r="AT8" s="39"/>
      <c r="AU8" s="39"/>
      <c r="AV8" s="39"/>
      <c r="AW8" s="39"/>
      <c r="AX8" s="39"/>
      <c r="AY8" s="39"/>
      <c r="AZ8" s="39"/>
      <c r="BA8" s="39"/>
      <c r="BB8" s="39">
        <v>30</v>
      </c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73">
        <f>$I$5*I8+$G$5*G8+$H$5*H8+$J$5*J8+$K$5*K8+$L$5*L8+$M$5*M8+$N$5*N8+$O$5*O8+$P$5*P8+$Q$5*Q8+$R$5*R8+$S$5*S8+$T$5*T8+$U$5*U8+$V$5*V8+$W$5*W8</f>
        <v>12</v>
      </c>
      <c r="BN8" s="73">
        <f t="shared" ref="BN8:BN18" si="1">$AW$5*AW8+$AP$5*AP8+$BI$5*BI8+$BH$5*BH8+AM8*$AM$5+AI8*$AI$5+AJ8*$AJ$5+AN8*$AN$5+AO8*$AO$5+AR8*$AR$5+$AV$5*AV8+AU8*$AU$5+AY8*$AY$5+BB8*$BB$5+BE8*$BE$5+BF8*$BF$5+$BG$5*BG8+$AK$5*AK8+$AL$5*AL8+$AQ$5*AQ8+$AT$5*AT8+$AX$5*AX8+$AZ$5*AZ8+$BA$5*BA8+$BC$5*BC8+$BD$5*BD8+$BJ$5*BJ8+$BK$5*BK8+$BL$5*BL8+$AS$5*AS8</f>
        <v>165</v>
      </c>
      <c r="BO8" s="73">
        <f t="shared" si="0"/>
        <v>153</v>
      </c>
      <c r="BP8" s="36">
        <v>4</v>
      </c>
      <c r="BQ8" s="36"/>
    </row>
    <row r="9" spans="1:69" ht="40.5" customHeight="1" x14ac:dyDescent="0.2">
      <c r="A9" s="46">
        <v>3</v>
      </c>
      <c r="B9" s="78" t="s">
        <v>47</v>
      </c>
      <c r="C9" s="71" t="s">
        <v>51</v>
      </c>
      <c r="D9" s="48" t="s">
        <v>41</v>
      </c>
      <c r="E9" s="49"/>
      <c r="F9" s="29"/>
      <c r="G9" s="27"/>
      <c r="H9" s="27"/>
      <c r="I9" s="27"/>
      <c r="J9" s="27"/>
      <c r="K9" s="27"/>
      <c r="L9" s="27"/>
      <c r="M9" s="27"/>
      <c r="N9" s="29"/>
      <c r="O9" s="29">
        <v>1</v>
      </c>
      <c r="P9" s="29"/>
      <c r="Q9" s="29"/>
      <c r="R9" s="29"/>
      <c r="S9" s="27"/>
      <c r="T9" s="27"/>
      <c r="U9" s="27"/>
      <c r="V9" s="27"/>
      <c r="W9" s="27"/>
      <c r="X9" s="27"/>
      <c r="Y9" s="27"/>
      <c r="Z9" s="27"/>
      <c r="AA9" s="27"/>
      <c r="AB9" s="27"/>
      <c r="AC9" s="29"/>
      <c r="AD9" s="29"/>
      <c r="AE9" s="29"/>
      <c r="AF9" s="29"/>
      <c r="AG9" s="29"/>
      <c r="AH9" s="29"/>
      <c r="AI9" s="30"/>
      <c r="AJ9" s="30">
        <v>1</v>
      </c>
      <c r="AK9" s="30"/>
      <c r="AL9" s="30"/>
      <c r="AM9" s="30"/>
      <c r="AN9" s="30">
        <v>1</v>
      </c>
      <c r="AO9" s="30"/>
      <c r="AP9" s="30">
        <v>1</v>
      </c>
      <c r="AQ9" s="30"/>
      <c r="AR9" s="30"/>
      <c r="AS9" s="30"/>
      <c r="AT9" s="30"/>
      <c r="AU9" s="30"/>
      <c r="AV9" s="30"/>
      <c r="AW9" s="30"/>
      <c r="AX9" s="30"/>
      <c r="AY9" s="30"/>
      <c r="AZ9" s="30">
        <v>1</v>
      </c>
      <c r="BA9" s="30"/>
      <c r="BB9" s="30">
        <v>30</v>
      </c>
      <c r="BC9" s="30"/>
      <c r="BD9" s="30"/>
      <c r="BE9" s="30"/>
      <c r="BF9" s="30"/>
      <c r="BG9" s="30"/>
      <c r="BH9" s="30"/>
      <c r="BI9" s="30"/>
      <c r="BJ9" s="30"/>
      <c r="BK9" s="29"/>
      <c r="BL9" s="29"/>
      <c r="BM9" s="29">
        <f t="shared" ref="BM9:BM18" si="2">$I$5*I9+$G$5*G9+$H$5*H9+$J$5*J9+$K$5*K9+$L$5*L9+$M$5*M9+$N$5*N9+$O$5*O9+$P$5*P9+$Q$5*Q9+$R$5*R9+$S$5*S9+$T$5*T9+$U$5*U9+$V$5*V9+$W$5*W9</f>
        <v>5</v>
      </c>
      <c r="BN9" s="29">
        <f t="shared" si="1"/>
        <v>275</v>
      </c>
      <c r="BO9" s="29">
        <f t="shared" si="0"/>
        <v>270</v>
      </c>
      <c r="BP9" s="29">
        <v>3</v>
      </c>
      <c r="BQ9" s="29"/>
    </row>
    <row r="10" spans="1:69" s="35" customFormat="1" ht="28.5" customHeight="1" x14ac:dyDescent="0.2">
      <c r="A10" s="50">
        <v>4</v>
      </c>
      <c r="B10" s="79" t="s">
        <v>48</v>
      </c>
      <c r="C10" s="66" t="s">
        <v>51</v>
      </c>
      <c r="D10" s="67" t="s">
        <v>41</v>
      </c>
      <c r="E10" s="52"/>
      <c r="F10" s="39"/>
      <c r="G10" s="38">
        <v>2</v>
      </c>
      <c r="H10" s="38"/>
      <c r="I10" s="38"/>
      <c r="J10" s="38"/>
      <c r="K10" s="38"/>
      <c r="L10" s="38"/>
      <c r="M10" s="38"/>
      <c r="N10" s="39"/>
      <c r="O10" s="39"/>
      <c r="P10" s="39"/>
      <c r="Q10" s="39"/>
      <c r="R10" s="3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9"/>
      <c r="AD10" s="39"/>
      <c r="AE10" s="39"/>
      <c r="AF10" s="39"/>
      <c r="AG10" s="39"/>
      <c r="AH10" s="39"/>
      <c r="AI10" s="39"/>
      <c r="AJ10" s="39">
        <v>1</v>
      </c>
      <c r="AK10" s="39"/>
      <c r="AL10" s="39"/>
      <c r="AM10" s="39"/>
      <c r="AN10" s="39">
        <v>1</v>
      </c>
      <c r="AO10" s="39"/>
      <c r="AP10" s="74"/>
      <c r="AQ10" s="39"/>
      <c r="AR10" s="39"/>
      <c r="AS10" s="74"/>
      <c r="AT10" s="39"/>
      <c r="AU10" s="39"/>
      <c r="AV10" s="39"/>
      <c r="AW10" s="39"/>
      <c r="AX10" s="39"/>
      <c r="AY10" s="39"/>
      <c r="AZ10" s="39"/>
      <c r="BA10" s="39"/>
      <c r="BB10" s="39">
        <v>30</v>
      </c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73">
        <f t="shared" si="2"/>
        <v>60</v>
      </c>
      <c r="BN10" s="73">
        <f t="shared" si="1"/>
        <v>135</v>
      </c>
      <c r="BO10" s="73">
        <f t="shared" si="0"/>
        <v>75</v>
      </c>
      <c r="BP10" s="36">
        <v>6</v>
      </c>
      <c r="BQ10" s="36"/>
    </row>
    <row r="11" spans="1:69" ht="40.5" customHeight="1" x14ac:dyDescent="0.2">
      <c r="A11" s="46">
        <v>5</v>
      </c>
      <c r="B11" s="80" t="s">
        <v>49</v>
      </c>
      <c r="C11" s="63" t="s">
        <v>43</v>
      </c>
      <c r="D11" s="48" t="s">
        <v>42</v>
      </c>
      <c r="E11" s="49"/>
      <c r="F11" s="29"/>
      <c r="G11" s="27"/>
      <c r="H11" s="27"/>
      <c r="I11" s="27"/>
      <c r="J11" s="27"/>
      <c r="K11" s="27"/>
      <c r="L11" s="27"/>
      <c r="M11" s="27"/>
      <c r="N11" s="29"/>
      <c r="O11" s="29"/>
      <c r="P11" s="29"/>
      <c r="Q11" s="29"/>
      <c r="R11" s="29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9"/>
      <c r="AD11" s="29"/>
      <c r="AE11" s="29"/>
      <c r="AF11" s="29"/>
      <c r="AG11" s="29"/>
      <c r="AH11" s="29"/>
      <c r="AI11" s="30"/>
      <c r="AJ11" s="30">
        <v>1</v>
      </c>
      <c r="AK11" s="30"/>
      <c r="AL11" s="30"/>
      <c r="AM11" s="30"/>
      <c r="AN11" s="30">
        <v>1</v>
      </c>
      <c r="AO11" s="30"/>
      <c r="AP11" s="30">
        <v>1</v>
      </c>
      <c r="AQ11" s="30"/>
      <c r="AR11" s="30">
        <v>1</v>
      </c>
      <c r="AS11" s="30"/>
      <c r="AT11" s="30"/>
      <c r="AU11" s="30"/>
      <c r="AV11" s="30">
        <v>1</v>
      </c>
      <c r="AW11" s="30"/>
      <c r="AX11" s="30"/>
      <c r="AY11" s="30"/>
      <c r="AZ11" s="30">
        <v>1</v>
      </c>
      <c r="BA11" s="30"/>
      <c r="BB11" s="30">
        <v>30</v>
      </c>
      <c r="BC11" s="30"/>
      <c r="BD11" s="30"/>
      <c r="BE11" s="30"/>
      <c r="BF11" s="30"/>
      <c r="BG11" s="30"/>
      <c r="BH11" s="30"/>
      <c r="BI11" s="30"/>
      <c r="BJ11" s="30"/>
      <c r="BK11" s="29"/>
      <c r="BL11" s="29"/>
      <c r="BM11" s="29">
        <f t="shared" si="2"/>
        <v>0</v>
      </c>
      <c r="BN11" s="29">
        <f t="shared" si="1"/>
        <v>375</v>
      </c>
      <c r="BO11" s="29">
        <f t="shared" si="0"/>
        <v>375</v>
      </c>
      <c r="BP11" s="29">
        <v>1</v>
      </c>
      <c r="BQ11" s="29"/>
    </row>
    <row r="12" spans="1:69" s="41" customFormat="1" ht="28.5" customHeight="1" x14ac:dyDescent="0.2">
      <c r="A12" s="56">
        <v>6</v>
      </c>
      <c r="B12" s="77" t="s">
        <v>50</v>
      </c>
      <c r="C12" s="65" t="s">
        <v>24</v>
      </c>
      <c r="D12" s="68" t="s">
        <v>41</v>
      </c>
      <c r="E12" s="58"/>
      <c r="F12" s="43"/>
      <c r="G12" s="40"/>
      <c r="H12" s="40"/>
      <c r="I12" s="40"/>
      <c r="J12" s="40"/>
      <c r="K12" s="40"/>
      <c r="L12" s="40"/>
      <c r="M12" s="40"/>
      <c r="N12" s="43"/>
      <c r="O12" s="43"/>
      <c r="P12" s="43"/>
      <c r="Q12" s="43"/>
      <c r="R12" s="43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3"/>
      <c r="AD12" s="43"/>
      <c r="AE12" s="43"/>
      <c r="AF12" s="43"/>
      <c r="AG12" s="43"/>
      <c r="AH12" s="43"/>
      <c r="AI12" s="43"/>
      <c r="AJ12" s="43">
        <v>1</v>
      </c>
      <c r="AK12" s="43"/>
      <c r="AL12" s="43"/>
      <c r="AM12" s="43"/>
      <c r="AN12" s="43">
        <v>1</v>
      </c>
      <c r="AO12" s="43"/>
      <c r="AP12" s="43">
        <v>1</v>
      </c>
      <c r="AQ12" s="43"/>
      <c r="AR12" s="43"/>
      <c r="AS12" s="43"/>
      <c r="AT12" s="43"/>
      <c r="AU12" s="43">
        <v>1</v>
      </c>
      <c r="AV12" s="43"/>
      <c r="AW12" s="43"/>
      <c r="AX12" s="43"/>
      <c r="AY12" s="43">
        <v>1</v>
      </c>
      <c r="AZ12" s="43"/>
      <c r="BA12" s="43"/>
      <c r="BB12" s="43">
        <v>30</v>
      </c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73">
        <f t="shared" si="2"/>
        <v>0</v>
      </c>
      <c r="BN12" s="73">
        <f t="shared" si="1"/>
        <v>275</v>
      </c>
      <c r="BO12" s="73">
        <f t="shared" si="0"/>
        <v>275</v>
      </c>
      <c r="BP12" s="42">
        <v>2</v>
      </c>
      <c r="BQ12" s="42"/>
    </row>
    <row r="13" spans="1:69" s="32" customFormat="1" ht="40.5" hidden="1" customHeight="1" x14ac:dyDescent="0.2">
      <c r="A13" s="54">
        <v>7</v>
      </c>
      <c r="C13" s="51"/>
      <c r="D13" s="57"/>
      <c r="E13" s="55"/>
      <c r="F13" s="30"/>
      <c r="G13" s="30"/>
      <c r="H13" s="30"/>
      <c r="I13" s="30"/>
      <c r="J13" s="30"/>
      <c r="K13" s="30"/>
      <c r="L13" s="30"/>
      <c r="M13" s="30"/>
      <c r="N13" s="30"/>
      <c r="O13" s="30">
        <v>1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>
        <v>1</v>
      </c>
      <c r="AK13" s="30"/>
      <c r="AL13" s="30"/>
      <c r="AM13" s="30">
        <v>1</v>
      </c>
      <c r="AN13" s="30"/>
      <c r="AO13" s="30"/>
      <c r="AP13" s="30">
        <v>1</v>
      </c>
      <c r="AQ13" s="30"/>
      <c r="AR13" s="30"/>
      <c r="AS13" s="30">
        <v>1</v>
      </c>
      <c r="AT13" s="30"/>
      <c r="AU13" s="30"/>
      <c r="AV13" s="30">
        <v>1</v>
      </c>
      <c r="AW13" s="30"/>
      <c r="AX13" s="30"/>
      <c r="AY13" s="30"/>
      <c r="AZ13" s="30">
        <v>1</v>
      </c>
      <c r="BA13" s="30"/>
      <c r="BB13" s="30"/>
      <c r="BC13" s="30"/>
      <c r="BD13" s="30"/>
      <c r="BE13" s="30"/>
      <c r="BF13" s="30"/>
      <c r="BG13" s="30">
        <v>1</v>
      </c>
      <c r="BH13" s="30"/>
      <c r="BI13" s="30"/>
      <c r="BJ13" s="30"/>
      <c r="BK13" s="30"/>
      <c r="BL13" s="30">
        <v>1</v>
      </c>
      <c r="BM13" s="29">
        <f t="shared" si="2"/>
        <v>5</v>
      </c>
      <c r="BN13" s="29">
        <f t="shared" si="1"/>
        <v>345</v>
      </c>
      <c r="BO13" s="29">
        <f t="shared" si="0"/>
        <v>340</v>
      </c>
      <c r="BP13" s="30"/>
      <c r="BQ13" s="30"/>
    </row>
    <row r="14" spans="1:69" s="35" customFormat="1" ht="28.5" hidden="1" customHeight="1" x14ac:dyDescent="0.2">
      <c r="A14" s="53">
        <v>9</v>
      </c>
      <c r="B14" s="69"/>
      <c r="C14" s="69"/>
      <c r="D14" s="68"/>
      <c r="E14" s="70"/>
      <c r="F14" s="36"/>
      <c r="G14" s="34"/>
      <c r="H14" s="34"/>
      <c r="I14" s="34"/>
      <c r="J14" s="34"/>
      <c r="K14" s="34"/>
      <c r="L14" s="34">
        <v>3</v>
      </c>
      <c r="M14" s="34">
        <v>1</v>
      </c>
      <c r="N14" s="36"/>
      <c r="O14" s="36">
        <v>1</v>
      </c>
      <c r="P14" s="36"/>
      <c r="Q14" s="36"/>
      <c r="R14" s="3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6"/>
      <c r="AD14" s="36"/>
      <c r="AE14" s="36"/>
      <c r="AF14" s="36"/>
      <c r="AG14" s="36"/>
      <c r="AH14" s="36"/>
      <c r="AI14" s="37"/>
      <c r="AJ14" s="37">
        <v>1</v>
      </c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>
        <v>1</v>
      </c>
      <c r="AW14" s="37"/>
      <c r="AX14" s="37"/>
      <c r="AY14" s="37"/>
      <c r="AZ14" s="37"/>
      <c r="BA14" s="37"/>
      <c r="BB14" s="37"/>
      <c r="BC14" s="37">
        <v>1</v>
      </c>
      <c r="BD14" s="37"/>
      <c r="BE14" s="37"/>
      <c r="BF14" s="37"/>
      <c r="BG14" s="37"/>
      <c r="BH14" s="37"/>
      <c r="BI14" s="37"/>
      <c r="BJ14" s="37"/>
      <c r="BK14" s="36"/>
      <c r="BL14" s="36">
        <v>1</v>
      </c>
      <c r="BM14" s="29">
        <f t="shared" si="2"/>
        <v>45</v>
      </c>
      <c r="BN14" s="29">
        <f t="shared" si="1"/>
        <v>115</v>
      </c>
      <c r="BO14" s="29">
        <f t="shared" si="0"/>
        <v>70</v>
      </c>
      <c r="BP14" s="36"/>
      <c r="BQ14" s="36"/>
    </row>
    <row r="15" spans="1:69" ht="28.5" hidden="1" customHeight="1" x14ac:dyDescent="0.2">
      <c r="A15" s="47">
        <v>10</v>
      </c>
      <c r="B15" s="59"/>
      <c r="C15" s="51"/>
      <c r="D15" s="57"/>
      <c r="E15" s="55"/>
      <c r="F15" s="11"/>
      <c r="G15" s="10"/>
      <c r="H15" s="10"/>
      <c r="I15" s="10"/>
      <c r="J15" s="10"/>
      <c r="K15" s="10"/>
      <c r="L15" s="10"/>
      <c r="M15" s="10"/>
      <c r="N15" s="11"/>
      <c r="O15" s="11"/>
      <c r="P15" s="11"/>
      <c r="Q15" s="11"/>
      <c r="R15" s="11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1"/>
      <c r="AD15" s="11"/>
      <c r="AE15" s="11"/>
      <c r="AF15" s="11"/>
      <c r="AG15" s="11"/>
      <c r="AH15" s="11"/>
      <c r="AI15" s="11"/>
      <c r="AJ15" s="11">
        <v>1</v>
      </c>
      <c r="AK15" s="11"/>
      <c r="AL15" s="11"/>
      <c r="AM15" s="11">
        <v>1</v>
      </c>
      <c r="AN15" s="11"/>
      <c r="AO15" s="11"/>
      <c r="AP15" s="11"/>
      <c r="AQ15" s="11"/>
      <c r="AR15" s="11"/>
      <c r="AS15" s="11">
        <v>1</v>
      </c>
      <c r="AT15" s="11"/>
      <c r="AU15" s="11"/>
      <c r="AV15" s="11">
        <v>1</v>
      </c>
      <c r="AW15" s="11"/>
      <c r="AX15" s="11"/>
      <c r="AY15" s="11"/>
      <c r="AZ15" s="11"/>
      <c r="BA15" s="11">
        <v>1</v>
      </c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>
        <v>1</v>
      </c>
      <c r="BM15" s="29">
        <f t="shared" si="2"/>
        <v>0</v>
      </c>
      <c r="BN15" s="29">
        <f t="shared" si="1"/>
        <v>205</v>
      </c>
      <c r="BO15" s="29">
        <f t="shared" si="0"/>
        <v>205</v>
      </c>
      <c r="BP15" s="29"/>
      <c r="BQ15" s="29"/>
    </row>
    <row r="16" spans="1:69" ht="31.5" hidden="1" customHeight="1" x14ac:dyDescent="0.2">
      <c r="A16" s="46">
        <v>11</v>
      </c>
      <c r="B16" s="62"/>
      <c r="C16" s="48"/>
      <c r="D16" s="57"/>
      <c r="E16" s="55"/>
      <c r="F16" s="29"/>
      <c r="G16" s="27"/>
      <c r="H16" s="27"/>
      <c r="I16" s="27"/>
      <c r="J16" s="27"/>
      <c r="K16" s="27"/>
      <c r="L16" s="27"/>
      <c r="M16" s="27"/>
      <c r="N16" s="29"/>
      <c r="O16" s="29"/>
      <c r="P16" s="29"/>
      <c r="Q16" s="29"/>
      <c r="R16" s="29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9"/>
      <c r="AD16" s="29"/>
      <c r="AE16" s="29"/>
      <c r="AF16" s="29"/>
      <c r="AG16" s="29"/>
      <c r="AH16" s="29"/>
      <c r="AI16" s="30"/>
      <c r="AJ16" s="30"/>
      <c r="AK16" s="30"/>
      <c r="AL16" s="30"/>
      <c r="AM16" s="30"/>
      <c r="AN16" s="30"/>
      <c r="AO16" s="30"/>
      <c r="AP16" s="30">
        <v>1</v>
      </c>
      <c r="AQ16" s="30"/>
      <c r="AR16" s="30"/>
      <c r="AS16" s="30">
        <v>1</v>
      </c>
      <c r="AT16" s="30"/>
      <c r="AU16" s="30"/>
      <c r="AV16" s="30">
        <v>1</v>
      </c>
      <c r="AW16" s="30"/>
      <c r="AX16" s="30"/>
      <c r="AY16" s="30"/>
      <c r="AZ16" s="30"/>
      <c r="BA16" s="30"/>
      <c r="BB16" s="30"/>
      <c r="BC16" s="30">
        <v>1</v>
      </c>
      <c r="BD16" s="30"/>
      <c r="BE16" s="30"/>
      <c r="BF16" s="30"/>
      <c r="BG16" s="30"/>
      <c r="BH16" s="30"/>
      <c r="BI16" s="30"/>
      <c r="BJ16" s="30"/>
      <c r="BK16" s="29"/>
      <c r="BL16" s="29">
        <v>1</v>
      </c>
      <c r="BM16" s="29">
        <f t="shared" si="2"/>
        <v>0</v>
      </c>
      <c r="BN16" s="29">
        <f t="shared" si="1"/>
        <v>170</v>
      </c>
      <c r="BO16" s="29">
        <f t="shared" si="0"/>
        <v>170</v>
      </c>
      <c r="BP16" s="29"/>
      <c r="BQ16" s="29"/>
    </row>
    <row r="17" spans="1:69" ht="32.25" hidden="1" customHeight="1" x14ac:dyDescent="0.2">
      <c r="A17" s="47">
        <v>12</v>
      </c>
      <c r="B17" s="61"/>
      <c r="C17" s="51"/>
      <c r="D17" s="57"/>
      <c r="E17" s="55"/>
      <c r="F17" s="11"/>
      <c r="G17" s="10"/>
      <c r="H17" s="10"/>
      <c r="I17" s="10"/>
      <c r="J17" s="10"/>
      <c r="K17" s="10"/>
      <c r="L17" s="10">
        <v>1</v>
      </c>
      <c r="M17" s="10"/>
      <c r="N17" s="11"/>
      <c r="O17" s="11"/>
      <c r="P17" s="11"/>
      <c r="Q17" s="11"/>
      <c r="R17" s="11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1"/>
      <c r="AD17" s="11"/>
      <c r="AE17" s="11"/>
      <c r="AF17" s="11"/>
      <c r="AG17" s="11"/>
      <c r="AH17" s="11"/>
      <c r="AI17" s="11"/>
      <c r="AJ17" s="11">
        <v>1</v>
      </c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>
        <v>1</v>
      </c>
      <c r="AZ17" s="11"/>
      <c r="BA17" s="11"/>
      <c r="BB17" s="11"/>
      <c r="BC17" s="11">
        <v>1</v>
      </c>
      <c r="BD17" s="11"/>
      <c r="BE17" s="11"/>
      <c r="BF17" s="11"/>
      <c r="BG17" s="11"/>
      <c r="BH17" s="11"/>
      <c r="BI17" s="11"/>
      <c r="BJ17" s="11"/>
      <c r="BK17" s="11"/>
      <c r="BL17" s="11">
        <v>1</v>
      </c>
      <c r="BM17" s="29">
        <f t="shared" si="2"/>
        <v>10</v>
      </c>
      <c r="BN17" s="29">
        <f t="shared" si="1"/>
        <v>95</v>
      </c>
      <c r="BO17" s="29">
        <f t="shared" si="0"/>
        <v>85</v>
      </c>
      <c r="BP17" s="29"/>
      <c r="BQ17" s="29"/>
    </row>
    <row r="18" spans="1:69" ht="31.5" hidden="1" customHeight="1" x14ac:dyDescent="0.2">
      <c r="A18" s="46">
        <v>13</v>
      </c>
      <c r="B18" s="60"/>
      <c r="C18" s="51"/>
      <c r="D18" s="57"/>
      <c r="E18" s="55"/>
      <c r="F18" s="29"/>
      <c r="G18" s="27"/>
      <c r="H18" s="27"/>
      <c r="I18" s="27"/>
      <c r="J18" s="27"/>
      <c r="K18" s="27">
        <v>1</v>
      </c>
      <c r="L18" s="27"/>
      <c r="M18" s="27"/>
      <c r="N18" s="29"/>
      <c r="O18" s="29">
        <v>2</v>
      </c>
      <c r="P18" s="29"/>
      <c r="Q18" s="29"/>
      <c r="R18" s="29">
        <v>1</v>
      </c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9"/>
      <c r="AD18" s="29"/>
      <c r="AE18" s="29"/>
      <c r="AF18" s="29"/>
      <c r="AG18" s="29"/>
      <c r="AH18" s="29"/>
      <c r="AI18" s="30"/>
      <c r="AJ18" s="30">
        <v>1</v>
      </c>
      <c r="AK18" s="30"/>
      <c r="AL18" s="30"/>
      <c r="AM18" s="30"/>
      <c r="AN18" s="30"/>
      <c r="AO18" s="30"/>
      <c r="AP18" s="30"/>
      <c r="AQ18" s="30"/>
      <c r="AR18" s="30"/>
      <c r="AS18" s="30">
        <v>1</v>
      </c>
      <c r="AT18" s="30"/>
      <c r="AU18" s="30"/>
      <c r="AV18" s="30"/>
      <c r="AW18" s="30"/>
      <c r="AX18" s="30"/>
      <c r="AY18" s="30"/>
      <c r="AZ18" s="30"/>
      <c r="BA18" s="30">
        <v>1</v>
      </c>
      <c r="BB18" s="30"/>
      <c r="BC18" s="30"/>
      <c r="BD18" s="30"/>
      <c r="BE18" s="30"/>
      <c r="BF18" s="30"/>
      <c r="BG18" s="30"/>
      <c r="BH18" s="30"/>
      <c r="BI18" s="30"/>
      <c r="BJ18" s="30"/>
      <c r="BK18" s="29"/>
      <c r="BL18" s="29"/>
      <c r="BM18" s="29">
        <f t="shared" si="2"/>
        <v>21</v>
      </c>
      <c r="BN18" s="29">
        <f t="shared" si="1"/>
        <v>95</v>
      </c>
      <c r="BO18" s="29">
        <f t="shared" si="0"/>
        <v>74</v>
      </c>
      <c r="BP18" s="29"/>
      <c r="BQ18" s="29"/>
    </row>
    <row r="19" spans="1:69" ht="32.25" hidden="1" customHeight="1" x14ac:dyDescent="0.2">
      <c r="A19" s="47">
        <v>14</v>
      </c>
      <c r="B19" s="16"/>
      <c r="C19" s="16"/>
      <c r="D19" s="16"/>
      <c r="E19" s="11"/>
      <c r="F19" s="11"/>
      <c r="G19" s="10"/>
      <c r="H19" s="10"/>
      <c r="I19" s="10"/>
      <c r="J19" s="10"/>
      <c r="K19" s="10"/>
      <c r="L19" s="10"/>
      <c r="M19" s="10"/>
      <c r="N19" s="11"/>
      <c r="O19" s="11"/>
      <c r="P19" s="11"/>
      <c r="Q19" s="11"/>
      <c r="R19" s="11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29">
        <f t="shared" ref="BM19:BM20" si="3">$I$5*I19+$G$5*G19+$H$5*H19+$J$5*J19+$K$5*K19+$L$5*L19+$M$5*M19+$N$5*N19+$O$5*O19+$P$5*P19+$Q$5*Q19+$R$5*R19+$S$5*S19+$T$5*T19+$U$5*U19+$V$5*V19+$W$5*W19</f>
        <v>0</v>
      </c>
      <c r="BN19" s="29">
        <f t="shared" ref="BN19:BN20" si="4">$AW$5*AW19+$AP$5*AP19+$BI$5*BI19+$BH$5*BH19+AM19*$AM$5+AI19*$AI$5+AJ19*$AJ$5+AN19*$AN$5+AO19*$AO$5+AR19*$AR$5+AU19*$AU$5+AY19*$AY$5+BB19*$BB$5+BE19*$BE$5+BF19*$BF$5+$AK$5*AK19+$AL$5*AL19+$AQ$5*AQ19+$AT$5*AT19+$AX$5*AX19+$AZ$5*AZ19+$BA$5*BA19+$BD$5*BD19+$BJ$5*BJ19+$BK$5*BK19+$BL$5*BL19</f>
        <v>0</v>
      </c>
      <c r="BO19" s="29">
        <f t="shared" si="0"/>
        <v>0</v>
      </c>
      <c r="BP19" s="29"/>
      <c r="BQ19" s="29"/>
    </row>
    <row r="20" spans="1:69" ht="28.5" hidden="1" customHeight="1" x14ac:dyDescent="0.2">
      <c r="A20" s="46">
        <v>15</v>
      </c>
      <c r="B20" s="28"/>
      <c r="C20" s="28"/>
      <c r="D20" s="28"/>
      <c r="E20" s="29"/>
      <c r="F20" s="29"/>
      <c r="G20" s="27"/>
      <c r="H20" s="27"/>
      <c r="I20" s="27"/>
      <c r="J20" s="27"/>
      <c r="K20" s="27"/>
      <c r="L20" s="27"/>
      <c r="M20" s="27"/>
      <c r="N20" s="29"/>
      <c r="O20" s="29"/>
      <c r="P20" s="29"/>
      <c r="Q20" s="29"/>
      <c r="R20" s="29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9"/>
      <c r="AD20" s="29"/>
      <c r="AE20" s="29"/>
      <c r="AF20" s="29"/>
      <c r="AG20" s="29"/>
      <c r="AH20" s="29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29"/>
      <c r="BL20" s="29"/>
      <c r="BM20" s="29">
        <f t="shared" si="3"/>
        <v>0</v>
      </c>
      <c r="BN20" s="29">
        <f t="shared" si="4"/>
        <v>0</v>
      </c>
      <c r="BO20" s="29">
        <f t="shared" si="0"/>
        <v>0</v>
      </c>
      <c r="BP20" s="29"/>
      <c r="BQ20" s="29"/>
    </row>
    <row r="21" spans="1:69" ht="24" customHeight="1" x14ac:dyDescent="0.2">
      <c r="A21" s="44"/>
      <c r="B21" s="45"/>
      <c r="C21" s="44"/>
      <c r="D21" s="44"/>
      <c r="E21" s="29"/>
      <c r="F21" s="29"/>
      <c r="G21" s="27"/>
      <c r="H21" s="27"/>
      <c r="I21" s="27"/>
      <c r="J21" s="27"/>
      <c r="K21" s="27"/>
      <c r="L21" s="27"/>
      <c r="M21" s="27"/>
      <c r="N21" s="29"/>
      <c r="O21" s="29"/>
      <c r="P21" s="29"/>
      <c r="Q21" s="29"/>
      <c r="R21" s="29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30"/>
      <c r="AN21" s="29"/>
      <c r="AO21" s="29"/>
      <c r="AP21" s="30"/>
      <c r="AQ21" s="29"/>
      <c r="AR21" s="29"/>
      <c r="AS21" s="30"/>
      <c r="AT21" s="29"/>
      <c r="AU21" s="29"/>
      <c r="AV21" s="30"/>
      <c r="AW21" s="30"/>
      <c r="AX21" s="29"/>
      <c r="AY21" s="29"/>
      <c r="AZ21" s="29"/>
      <c r="BA21" s="29"/>
      <c r="BB21" s="29"/>
      <c r="BC21" s="30"/>
      <c r="BD21" s="29"/>
      <c r="BE21" s="29"/>
      <c r="BF21" s="29"/>
      <c r="BG21" s="30"/>
      <c r="BH21" s="30"/>
      <c r="BI21" s="30"/>
      <c r="BJ21" s="29"/>
      <c r="BK21" s="29"/>
      <c r="BL21" s="29"/>
      <c r="BM21" s="29"/>
      <c r="BN21" s="29"/>
      <c r="BO21" s="29"/>
      <c r="BP21" s="29"/>
      <c r="BQ21" s="29"/>
    </row>
    <row r="22" spans="1:69" ht="16.5" customHeight="1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8"/>
      <c r="O22" s="18"/>
      <c r="P22" s="18"/>
      <c r="Q22" s="18"/>
      <c r="R22" s="18"/>
      <c r="S22" s="17"/>
      <c r="T22" s="17"/>
      <c r="U22" s="17"/>
      <c r="V22" s="17"/>
      <c r="W22" s="17"/>
      <c r="X22" s="17"/>
      <c r="Y22" s="17"/>
      <c r="Z22" s="17"/>
      <c r="AA22" s="17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9"/>
      <c r="BN22" s="19"/>
      <c r="BO22" s="19"/>
      <c r="BP22" s="17"/>
      <c r="BQ22" s="17"/>
    </row>
    <row r="23" spans="1:69" ht="25.5" customHeight="1" x14ac:dyDescent="0.35">
      <c r="A23" s="20"/>
      <c r="B23" s="1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</row>
    <row r="24" spans="1:69" x14ac:dyDescent="0.3">
      <c r="A24" s="1"/>
      <c r="B24" s="1"/>
      <c r="C24" s="1"/>
      <c r="D24" s="1"/>
      <c r="E24" s="1"/>
      <c r="F24" s="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90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22"/>
      <c r="BO24" s="22"/>
      <c r="BP24" s="1"/>
      <c r="BQ24" s="1"/>
    </row>
    <row r="25" spans="1:69" x14ac:dyDescent="0.3">
      <c r="A25" s="1"/>
      <c r="B25" s="1"/>
      <c r="C25" s="1"/>
      <c r="D25" s="1"/>
      <c r="E25" s="1"/>
      <c r="F25" s="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90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22"/>
      <c r="BO25" s="22"/>
      <c r="BP25" s="1"/>
      <c r="BQ25" s="1"/>
    </row>
    <row r="26" spans="1:69" ht="12.75" customHeight="1" x14ac:dyDescent="0.2">
      <c r="A26" s="1"/>
      <c r="B26" s="1"/>
      <c r="C26" s="1"/>
      <c r="D26" s="1"/>
      <c r="E26" s="1"/>
      <c r="F26" s="1" t="s">
        <v>19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</row>
    <row r="27" spans="1:69" ht="12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</row>
    <row r="28" spans="1:69" ht="12.75" hidden="1" customHeight="1" x14ac:dyDescent="0.2">
      <c r="A28" s="23"/>
      <c r="B28" s="23"/>
      <c r="C28" s="23"/>
      <c r="D28" s="23"/>
      <c r="E28" s="23"/>
      <c r="F28" s="23"/>
      <c r="G28" s="23"/>
      <c r="H28" s="23"/>
      <c r="I28" s="3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33"/>
      <c r="AN28" s="23"/>
      <c r="AO28" s="23"/>
      <c r="AP28" s="33"/>
      <c r="AQ28" s="23"/>
      <c r="AR28" s="23"/>
      <c r="AS28" s="33"/>
      <c r="AT28" s="23"/>
      <c r="AU28" s="23"/>
      <c r="AV28" s="33"/>
      <c r="AW28" s="33"/>
      <c r="AX28" s="23"/>
      <c r="AY28" s="23"/>
      <c r="AZ28" s="23"/>
      <c r="BA28" s="23"/>
      <c r="BB28" s="23"/>
      <c r="BC28" s="33"/>
      <c r="BD28" s="23"/>
      <c r="BE28" s="23"/>
      <c r="BF28" s="23"/>
      <c r="BG28" s="33"/>
      <c r="BH28" s="33"/>
      <c r="BI28" s="33"/>
      <c r="BJ28" s="23"/>
      <c r="BK28" s="23"/>
      <c r="BL28" s="23"/>
      <c r="BM28" s="23"/>
      <c r="BN28" s="23"/>
      <c r="BO28" s="23"/>
      <c r="BP28" s="23"/>
      <c r="BQ28" s="23"/>
    </row>
    <row r="29" spans="1:69" ht="12.75" hidden="1" customHeight="1" x14ac:dyDescent="0.2">
      <c r="A29" s="23"/>
      <c r="B29" s="23"/>
      <c r="C29" s="23"/>
      <c r="D29" s="23"/>
      <c r="E29" s="23"/>
      <c r="F29" s="23"/>
      <c r="G29" s="23" t="s">
        <v>19</v>
      </c>
      <c r="H29" s="23"/>
      <c r="I29" s="3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33"/>
      <c r="AN29" s="23"/>
      <c r="AO29" s="23"/>
      <c r="AP29" s="33"/>
      <c r="AQ29" s="23"/>
      <c r="AR29" s="23"/>
      <c r="AS29" s="33"/>
      <c r="AT29" s="23"/>
      <c r="AU29" s="23"/>
      <c r="AV29" s="33"/>
      <c r="AW29" s="33"/>
      <c r="AX29" s="23"/>
      <c r="AY29" s="23"/>
      <c r="AZ29" s="23"/>
      <c r="BA29" s="23"/>
      <c r="BB29" s="23"/>
      <c r="BC29" s="33"/>
      <c r="BD29" s="23"/>
      <c r="BE29" s="23"/>
      <c r="BF29" s="23"/>
      <c r="BG29" s="33"/>
      <c r="BH29" s="33"/>
      <c r="BI29" s="33"/>
      <c r="BJ29" s="23"/>
      <c r="BK29" s="23"/>
      <c r="BL29" s="23"/>
      <c r="BM29" s="23"/>
      <c r="BN29" s="23"/>
      <c r="BO29" s="23"/>
      <c r="BP29" s="23"/>
      <c r="BQ29" s="23"/>
    </row>
    <row r="30" spans="1:69" ht="12.75" hidden="1" customHeight="1" x14ac:dyDescent="0.2">
      <c r="A30" s="23"/>
      <c r="B30" s="23"/>
      <c r="C30" s="23" t="s">
        <v>19</v>
      </c>
      <c r="D30" s="23"/>
      <c r="E30" s="23"/>
      <c r="F30" s="23"/>
      <c r="G30" s="23"/>
      <c r="H30" s="23"/>
      <c r="I30" s="3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33"/>
      <c r="AN30" s="23"/>
      <c r="AO30" s="23"/>
      <c r="AP30" s="33"/>
      <c r="AQ30" s="23"/>
      <c r="AR30" s="23"/>
      <c r="AS30" s="33"/>
      <c r="AT30" s="23"/>
      <c r="AU30" s="23"/>
      <c r="AV30" s="33"/>
      <c r="AW30" s="33"/>
      <c r="AX30" s="23"/>
      <c r="AY30" s="23"/>
      <c r="AZ30" s="23"/>
      <c r="BA30" s="23"/>
      <c r="BB30" s="23"/>
      <c r="BC30" s="33"/>
      <c r="BD30" s="23"/>
      <c r="BE30" s="23"/>
      <c r="BF30" s="23"/>
      <c r="BG30" s="33"/>
      <c r="BH30" s="33"/>
      <c r="BI30" s="33"/>
      <c r="BJ30" s="23"/>
      <c r="BK30" s="23"/>
      <c r="BL30" s="23"/>
      <c r="BM30" s="23"/>
      <c r="BN30" s="23"/>
      <c r="BO30" s="23"/>
      <c r="BP30" s="23"/>
      <c r="BQ30" s="23"/>
    </row>
    <row r="31" spans="1:69" ht="12.75" customHeight="1" x14ac:dyDescent="0.2"/>
    <row r="32" spans="1:69" ht="32.25" customHeight="1" x14ac:dyDescent="0.2">
      <c r="AD32" s="1"/>
      <c r="AE32" s="1"/>
      <c r="AF32" s="31"/>
      <c r="AG32" s="31"/>
      <c r="AH32" s="31"/>
      <c r="AI32" s="31"/>
      <c r="AJ32" s="31"/>
      <c r="AK32" s="3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</sheetData>
  <autoFilter ref="A6:BQ16">
    <filterColumn colId="38" hiddenButton="1" showButton="0"/>
    <filterColumn colId="41" hiddenButton="1" showButton="0"/>
    <filterColumn colId="44" hiddenButton="1" showButton="0"/>
    <filterColumn colId="47" showButton="0"/>
    <filterColumn colId="48" hiddenButton="1" showButton="0"/>
    <filterColumn colId="54" showButton="0"/>
    <filterColumn colId="58" showButton="0"/>
    <filterColumn colId="59" hiddenButton="1" showButton="0"/>
    <filterColumn colId="60" hiddenButton="1" showButton="0"/>
  </autoFilter>
  <mergeCells count="15">
    <mergeCell ref="AE25:BM25"/>
    <mergeCell ref="AE24:BM24"/>
    <mergeCell ref="BK6:BL6"/>
    <mergeCell ref="AI6:AK6"/>
    <mergeCell ref="AL6:AN6"/>
    <mergeCell ref="AO6:AQ6"/>
    <mergeCell ref="AR6:AT6"/>
    <mergeCell ref="AU6:AX6"/>
    <mergeCell ref="BB6:BE6"/>
    <mergeCell ref="BF6:BJ6"/>
    <mergeCell ref="BM4:BP4"/>
    <mergeCell ref="C2:F4"/>
    <mergeCell ref="AI3:BF3"/>
    <mergeCell ref="AI4:BL4"/>
    <mergeCell ref="AY6:BA6"/>
  </mergeCells>
  <pageMargins left="0.7" right="0.7" top="0.75" bottom="0.75" header="0.3" footer="0.3"/>
  <pageSetup scale="18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Kval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Golovko</dc:creator>
  <cp:lastModifiedBy>Administrator</cp:lastModifiedBy>
  <cp:lastPrinted>2025-03-15T11:10:03Z</cp:lastPrinted>
  <dcterms:created xsi:type="dcterms:W3CDTF">2019-03-08T10:56:22Z</dcterms:created>
  <dcterms:modified xsi:type="dcterms:W3CDTF">2025-03-16T18:54:51Z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b52f80ed-eb30-44c3-9243-210daab4c77a</vt:lpwstr>
  </property>
</Properties>
</file>